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to\Documents\12 año 2019\"/>
    </mc:Choice>
  </mc:AlternateContent>
  <bookViews>
    <workbookView xWindow="0" yWindow="0" windowWidth="20490" windowHeight="7755"/>
  </bookViews>
  <sheets>
    <sheet name="Cobertura por Departamento" sheetId="1" r:id="rId1"/>
    <sheet name="Cobertura por Zona" sheetId="2" r:id="rId2"/>
    <sheet name="Cobertura por Región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3" l="1"/>
  <c r="J7" i="3"/>
  <c r="F7" i="3"/>
  <c r="P7" i="3"/>
  <c r="N6" i="3"/>
  <c r="J6" i="3"/>
  <c r="F6" i="3"/>
  <c r="P6" i="3"/>
  <c r="N5" i="3"/>
  <c r="J5" i="3"/>
  <c r="F5" i="3"/>
  <c r="P5" i="3"/>
  <c r="P4" i="3"/>
  <c r="C4" i="3"/>
  <c r="N4" i="3" s="1"/>
  <c r="P38" i="1"/>
  <c r="N38" i="1"/>
  <c r="L38" i="1"/>
  <c r="J38" i="1"/>
  <c r="H38" i="1"/>
  <c r="F38" i="1"/>
  <c r="P37" i="1"/>
  <c r="N37" i="1"/>
  <c r="L37" i="1"/>
  <c r="J37" i="1"/>
  <c r="H37" i="1"/>
  <c r="F37" i="1"/>
  <c r="P36" i="1"/>
  <c r="N36" i="1"/>
  <c r="L36" i="1"/>
  <c r="J36" i="1"/>
  <c r="H36" i="1"/>
  <c r="F36" i="1"/>
  <c r="P35" i="1"/>
  <c r="N35" i="1"/>
  <c r="L35" i="1"/>
  <c r="J35" i="1"/>
  <c r="H35" i="1"/>
  <c r="F35" i="1"/>
  <c r="P34" i="1"/>
  <c r="N34" i="1"/>
  <c r="L34" i="1"/>
  <c r="J34" i="1"/>
  <c r="H34" i="1"/>
  <c r="F34" i="1"/>
  <c r="P33" i="1"/>
  <c r="N33" i="1"/>
  <c r="L33" i="1"/>
  <c r="J33" i="1"/>
  <c r="H33" i="1"/>
  <c r="F33" i="1"/>
  <c r="P32" i="1"/>
  <c r="N32" i="1"/>
  <c r="L32" i="1"/>
  <c r="J32" i="1"/>
  <c r="H32" i="1"/>
  <c r="F32" i="1"/>
  <c r="P31" i="1"/>
  <c r="N31" i="1"/>
  <c r="L31" i="1"/>
  <c r="J31" i="1"/>
  <c r="H31" i="1"/>
  <c r="F31" i="1"/>
  <c r="P30" i="1"/>
  <c r="N30" i="1"/>
  <c r="L30" i="1"/>
  <c r="J30" i="1"/>
  <c r="H30" i="1"/>
  <c r="F30" i="1"/>
  <c r="P29" i="1"/>
  <c r="N29" i="1"/>
  <c r="L29" i="1"/>
  <c r="J29" i="1"/>
  <c r="H29" i="1"/>
  <c r="F29" i="1"/>
  <c r="P28" i="1"/>
  <c r="N28" i="1"/>
  <c r="L28" i="1"/>
  <c r="J28" i="1"/>
  <c r="H28" i="1"/>
  <c r="F28" i="1"/>
  <c r="P27" i="1"/>
  <c r="N27" i="1"/>
  <c r="L27" i="1"/>
  <c r="J27" i="1"/>
  <c r="H27" i="1"/>
  <c r="F27" i="1"/>
  <c r="P26" i="1"/>
  <c r="N26" i="1"/>
  <c r="L26" i="1"/>
  <c r="J26" i="1"/>
  <c r="H26" i="1"/>
  <c r="F26" i="1"/>
  <c r="P25" i="1"/>
  <c r="N25" i="1"/>
  <c r="L25" i="1"/>
  <c r="J25" i="1"/>
  <c r="H25" i="1"/>
  <c r="F25" i="1"/>
  <c r="P24" i="1"/>
  <c r="N24" i="1"/>
  <c r="L24" i="1"/>
  <c r="J24" i="1"/>
  <c r="H24" i="1"/>
  <c r="F24" i="1"/>
  <c r="P23" i="1"/>
  <c r="N23" i="1"/>
  <c r="L23" i="1"/>
  <c r="J23" i="1"/>
  <c r="H23" i="1"/>
  <c r="F23" i="1"/>
  <c r="P22" i="1"/>
  <c r="N22" i="1"/>
  <c r="L22" i="1"/>
  <c r="J22" i="1"/>
  <c r="H22" i="1"/>
  <c r="F22" i="1"/>
  <c r="P21" i="1"/>
  <c r="N21" i="1"/>
  <c r="L21" i="1"/>
  <c r="J21" i="1"/>
  <c r="H21" i="1"/>
  <c r="F21" i="1"/>
  <c r="P20" i="1"/>
  <c r="N20" i="1"/>
  <c r="L20" i="1"/>
  <c r="J20" i="1"/>
  <c r="H20" i="1"/>
  <c r="F20" i="1"/>
  <c r="P19" i="1"/>
  <c r="N19" i="1"/>
  <c r="L19" i="1"/>
  <c r="J19" i="1"/>
  <c r="H19" i="1"/>
  <c r="F19" i="1"/>
  <c r="P18" i="1"/>
  <c r="N18" i="1"/>
  <c r="L18" i="1"/>
  <c r="J18" i="1"/>
  <c r="H18" i="1"/>
  <c r="F18" i="1"/>
  <c r="P17" i="1"/>
  <c r="N17" i="1"/>
  <c r="L17" i="1"/>
  <c r="J17" i="1"/>
  <c r="H17" i="1"/>
  <c r="F17" i="1"/>
  <c r="P16" i="1"/>
  <c r="N16" i="1"/>
  <c r="L16" i="1"/>
  <c r="J16" i="1"/>
  <c r="H16" i="1"/>
  <c r="F16" i="1"/>
  <c r="P15" i="1"/>
  <c r="N15" i="1"/>
  <c r="L15" i="1"/>
  <c r="J15" i="1"/>
  <c r="H15" i="1"/>
  <c r="F15" i="1"/>
  <c r="P14" i="1"/>
  <c r="N14" i="1"/>
  <c r="L14" i="1"/>
  <c r="J14" i="1"/>
  <c r="H14" i="1"/>
  <c r="F14" i="1"/>
  <c r="P13" i="1"/>
  <c r="N13" i="1"/>
  <c r="L13" i="1"/>
  <c r="J13" i="1"/>
  <c r="H13" i="1"/>
  <c r="F13" i="1"/>
  <c r="P12" i="1"/>
  <c r="N12" i="1"/>
  <c r="L12" i="1"/>
  <c r="J12" i="1"/>
  <c r="H12" i="1"/>
  <c r="F12" i="1"/>
  <c r="P11" i="1"/>
  <c r="N11" i="1"/>
  <c r="L11" i="1"/>
  <c r="J11" i="1"/>
  <c r="H11" i="1"/>
  <c r="F11" i="1"/>
  <c r="P10" i="1"/>
  <c r="N10" i="1"/>
  <c r="L10" i="1"/>
  <c r="J10" i="1"/>
  <c r="H10" i="1"/>
  <c r="F10" i="1"/>
  <c r="P9" i="1"/>
  <c r="N9" i="1"/>
  <c r="L9" i="1"/>
  <c r="J9" i="1"/>
  <c r="H9" i="1"/>
  <c r="F9" i="1"/>
  <c r="P8" i="1"/>
  <c r="N8" i="1"/>
  <c r="L8" i="1"/>
  <c r="J8" i="1"/>
  <c r="H8" i="1"/>
  <c r="F8" i="1"/>
  <c r="P7" i="1"/>
  <c r="N7" i="1"/>
  <c r="L7" i="1"/>
  <c r="J7" i="1"/>
  <c r="H7" i="1"/>
  <c r="F7" i="1"/>
  <c r="P6" i="1"/>
  <c r="N6" i="1"/>
  <c r="L6" i="1"/>
  <c r="J6" i="1"/>
  <c r="H6" i="1"/>
  <c r="F6" i="1"/>
  <c r="P5" i="1"/>
  <c r="N5" i="1"/>
  <c r="L5" i="1"/>
  <c r="J5" i="1"/>
  <c r="H5" i="1"/>
  <c r="F5" i="1"/>
  <c r="P4" i="1"/>
  <c r="N4" i="1"/>
  <c r="L4" i="1"/>
  <c r="J4" i="1"/>
  <c r="H4" i="1"/>
  <c r="F4" i="1"/>
  <c r="H4" i="3" l="1"/>
  <c r="L4" i="3"/>
  <c r="H6" i="3"/>
  <c r="L6" i="3"/>
  <c r="F4" i="3"/>
  <c r="J4" i="3"/>
  <c r="H5" i="3"/>
  <c r="L5" i="3"/>
  <c r="H7" i="3"/>
  <c r="L7" i="3"/>
</calcChain>
</file>

<file path=xl/sharedStrings.xml><?xml version="1.0" encoding="utf-8"?>
<sst xmlns="http://schemas.openxmlformats.org/spreadsheetml/2006/main" count="103" uniqueCount="40">
  <si>
    <t>COBERTURA DE TELEFONÍA MÓVIL E INTERNET MÓVIL POR DEPARTAMENTO - AÑO 2018</t>
  </si>
  <si>
    <t>DPTOS.</t>
  </si>
  <si>
    <t>ZONA</t>
  </si>
  <si>
    <t>CANTIDAD DE LOCALIDADES</t>
  </si>
  <si>
    <t>CANTIDAD DE HOGARES</t>
  </si>
  <si>
    <t>2G</t>
  </si>
  <si>
    <t>3G</t>
  </si>
  <si>
    <t>4G</t>
  </si>
  <si>
    <t>LOCALIDADES CUBIERTAS</t>
  </si>
  <si>
    <t>POBLACIÓN CUBIERTA</t>
  </si>
  <si>
    <t>Concepcion</t>
  </si>
  <si>
    <t>Urbana</t>
  </si>
  <si>
    <t>Rural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</si>
  <si>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</si>
  <si>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</si>
  <si>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</si>
  <si>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</si>
  <si>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</si>
  <si>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</si>
  <si>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</si>
  <si>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</si>
  <si>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</si>
  <si>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</si>
  <si>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</si>
  <si>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 xml:space="preserve">Amambay </t>
  </si>
  <si>
    <t>Canindeyú</t>
  </si>
  <si>
    <t>Presidente Hayes</t>
  </si>
  <si>
    <t>Boquerón</t>
  </si>
  <si>
    <t>Alto Paraguay</t>
  </si>
  <si>
    <t>Capital</t>
  </si>
  <si>
    <t>COBERTURA DE TELEFONÍA MÓVIL E INTERNET MÓVIL - AÑO 2018</t>
  </si>
  <si>
    <t>CANTIDAD DE LOCALIDADES - TOTAL PAÍS</t>
  </si>
  <si>
    <t>CANTIDAD DE HOGARES - TOTAL PAÍS</t>
  </si>
  <si>
    <t>Total General</t>
  </si>
  <si>
    <t>COBERTURA DE TELEFONÍA MÓVIL E INTERNET MÓVIL POR REGIÓN GEOGRÁFICA - AÑO 2018</t>
  </si>
  <si>
    <t>Región</t>
  </si>
  <si>
    <t>Región Oriental</t>
  </si>
  <si>
    <t>Zona Urbana</t>
  </si>
  <si>
    <t>Zona Rural</t>
  </si>
  <si>
    <t>Región Occidental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</si>
</sst>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\ _€_-;_-@_-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 Black"/>
      <family val="2"/>
    </font>
    <font>
      <sz val="11"/>
      <name val="Calibri"/>
      <family val="2"/>
      <scheme val="minor"/>
    </font>
    <font>
      <b/>
      <sz val="11"/>
      <color theme="0"/>
      <name val="Arial Black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7" borderId="2" xfId="0" applyFill="1" applyBorder="1" applyAlignment="1">
      <alignment horizontal="center" vertical="center" wrapText="1"/>
    </xf>
    <xf numFmtId="3" fontId="0" fillId="7" borderId="2" xfId="1" applyNumberFormat="1" applyFont="1" applyFill="1" applyBorder="1" applyAlignment="1">
      <alignment horizontal="center" vertical="center" wrapText="1"/>
    </xf>
    <xf numFmtId="10" fontId="0" fillId="7" borderId="2" xfId="2" applyNumberFormat="1" applyFont="1" applyFill="1" applyBorder="1"/>
    <xf numFmtId="0" fontId="4" fillId="7" borderId="2" xfId="0" applyFont="1" applyFill="1" applyBorder="1" applyAlignment="1">
      <alignment horizontal="center" vertical="center" wrapText="1"/>
    </xf>
    <xf numFmtId="3" fontId="4" fillId="7" borderId="2" xfId="1" applyNumberFormat="1" applyFont="1" applyFill="1" applyBorder="1" applyAlignment="1">
      <alignment horizontal="center" vertical="center" wrapText="1"/>
    </xf>
    <xf numFmtId="10" fontId="4" fillId="7" borderId="2" xfId="2" applyNumberFormat="1" applyFont="1" applyFill="1" applyBorder="1"/>
    <xf numFmtId="0" fontId="6" fillId="8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 wrapText="1"/>
    </xf>
    <xf numFmtId="10" fontId="7" fillId="0" borderId="2" xfId="2" applyNumberFormat="1" applyFont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/>
    </xf>
    <xf numFmtId="10" fontId="8" fillId="0" borderId="2" xfId="2" applyNumberFormat="1" applyFont="1" applyBorder="1" applyAlignment="1">
      <alignment horizontal="center" vertical="center"/>
    </xf>
    <xf numFmtId="165" fontId="8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2" xfId="1" applyNumberFormat="1" applyFont="1" applyBorder="1" applyAlignment="1">
      <alignment horizontal="center" vertical="center" wrapText="1"/>
    </xf>
    <xf numFmtId="10" fontId="0" fillId="0" borderId="3" xfId="2" applyNumberFormat="1" applyFont="1" applyBorder="1" applyAlignment="1">
      <alignment horizontal="center" vertical="center"/>
    </xf>
    <xf numFmtId="10" fontId="0" fillId="0" borderId="2" xfId="2" applyNumberFormat="1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3" fontId="0" fillId="0" borderId="0" xfId="0" applyNumberFormat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B37" sqref="B37"/>
    </sheetView>
  </sheetViews>
  <sheetFormatPr baseColWidth="10" defaultRowHeight="15" x14ac:dyDescent="0.25"/>
  <cols>
    <col min="3" max="3" width="13.7109375" customWidth="1"/>
    <col min="4" max="4" width="14.28515625" customWidth="1"/>
  </cols>
  <sheetData>
    <row r="1" spans="1:16" ht="19.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x14ac:dyDescent="0.25">
      <c r="A2" s="27" t="s">
        <v>1</v>
      </c>
      <c r="B2" s="28" t="s">
        <v>2</v>
      </c>
      <c r="C2" s="27" t="s">
        <v>3</v>
      </c>
      <c r="D2" s="27" t="s">
        <v>4</v>
      </c>
      <c r="E2" s="30" t="s">
        <v>5</v>
      </c>
      <c r="F2" s="31"/>
      <c r="G2" s="31"/>
      <c r="H2" s="32"/>
      <c r="I2" s="33" t="s">
        <v>6</v>
      </c>
      <c r="J2" s="34"/>
      <c r="K2" s="34"/>
      <c r="L2" s="34"/>
      <c r="M2" s="35" t="s">
        <v>7</v>
      </c>
      <c r="N2" s="35"/>
      <c r="O2" s="35"/>
      <c r="P2" s="35"/>
    </row>
    <row r="3" spans="1:16" x14ac:dyDescent="0.25">
      <c r="A3" s="27"/>
      <c r="B3" s="29"/>
      <c r="C3" s="27"/>
      <c r="D3" s="27"/>
      <c r="E3" s="36" t="s">
        <v>8</v>
      </c>
      <c r="F3" s="36"/>
      <c r="G3" s="36" t="s">
        <v>9</v>
      </c>
      <c r="H3" s="36"/>
      <c r="I3" s="24" t="s">
        <v>8</v>
      </c>
      <c r="J3" s="24"/>
      <c r="K3" s="24" t="s">
        <v>9</v>
      </c>
      <c r="L3" s="24"/>
      <c r="M3" s="25" t="s">
        <v>8</v>
      </c>
      <c r="N3" s="25"/>
      <c r="O3" s="25" t="s">
        <v>9</v>
      </c>
      <c r="P3" s="25"/>
    </row>
    <row r="4" spans="1:16" x14ac:dyDescent="0.25">
      <c r="A4" s="20" t="s">
        <v>10</v>
      </c>
      <c r="B4" s="1" t="s">
        <v>11</v>
      </c>
      <c r="C4" s="2">
        <v>82</v>
      </c>
      <c r="D4" s="2">
        <v>24519</v>
      </c>
      <c r="E4" s="2">
        <v>82</v>
      </c>
      <c r="F4" s="3">
        <f t="shared" ref="F4:F38" si="0">+E4/C4</f>
        <v>1</v>
      </c>
      <c r="G4" s="2">
        <v>24519</v>
      </c>
      <c r="H4" s="3">
        <f t="shared" ref="H4:H38" si="1">+G4/D4</f>
        <v>1</v>
      </c>
      <c r="I4" s="2">
        <v>82</v>
      </c>
      <c r="J4" s="3">
        <f t="shared" ref="J4:J38" si="2">+I4/C4</f>
        <v>1</v>
      </c>
      <c r="K4" s="2">
        <v>24519</v>
      </c>
      <c r="L4" s="3">
        <f t="shared" ref="L4:L38" si="3">+K4/D4</f>
        <v>1</v>
      </c>
      <c r="M4" s="2">
        <v>72</v>
      </c>
      <c r="N4" s="3">
        <f t="shared" ref="N4:N38" si="4">+M4/C4</f>
        <v>0.87804878048780488</v>
      </c>
      <c r="O4" s="2">
        <v>23416</v>
      </c>
      <c r="P4" s="3">
        <f t="shared" ref="P4:P38" si="5">+O4/D4</f>
        <v>0.95501447856764143</v>
      </c>
    </row>
    <row r="5" spans="1:16" x14ac:dyDescent="0.25">
      <c r="A5" s="21"/>
      <c r="B5" s="1" t="s">
        <v>12</v>
      </c>
      <c r="C5" s="2">
        <v>305</v>
      </c>
      <c r="D5" s="2">
        <v>26385</v>
      </c>
      <c r="E5" s="2">
        <v>282</v>
      </c>
      <c r="F5" s="3">
        <f t="shared" si="0"/>
        <v>0.92459016393442628</v>
      </c>
      <c r="G5" s="2">
        <v>25355</v>
      </c>
      <c r="H5" s="3">
        <f t="shared" si="1"/>
        <v>0.9609626681826795</v>
      </c>
      <c r="I5" s="2">
        <v>276</v>
      </c>
      <c r="J5" s="3">
        <f t="shared" si="2"/>
        <v>0.90491803278688521</v>
      </c>
      <c r="K5" s="2">
        <v>24776</v>
      </c>
      <c r="L5" s="3">
        <f t="shared" si="3"/>
        <v>0.93901838165624407</v>
      </c>
      <c r="M5" s="2">
        <v>85</v>
      </c>
      <c r="N5" s="3">
        <f t="shared" si="4"/>
        <v>0.27868852459016391</v>
      </c>
      <c r="O5" s="2">
        <v>7630</v>
      </c>
      <c r="P5" s="3">
        <f t="shared" si="5"/>
        <v>0.28917945802539324</v>
      </c>
    </row>
    <row r="6" spans="1:16" x14ac:dyDescent="0.25">
      <c r="A6" s="20" t="s">
        <v>13</v>
      </c>
      <c r="B6" s="1" t="s">
        <v>11</v>
      </c>
      <c r="C6" s="2">
        <v>140</v>
      </c>
      <c r="D6" s="2">
        <v>24844</v>
      </c>
      <c r="E6" s="2">
        <v>140</v>
      </c>
      <c r="F6" s="3">
        <f t="shared" si="0"/>
        <v>1</v>
      </c>
      <c r="G6" s="2">
        <v>24844</v>
      </c>
      <c r="H6" s="3">
        <f t="shared" si="1"/>
        <v>1</v>
      </c>
      <c r="I6" s="2">
        <v>139</v>
      </c>
      <c r="J6" s="3">
        <f t="shared" si="2"/>
        <v>0.99285714285714288</v>
      </c>
      <c r="K6" s="2">
        <v>24780</v>
      </c>
      <c r="L6" s="3">
        <f t="shared" si="3"/>
        <v>0.9974239252938335</v>
      </c>
      <c r="M6" s="2">
        <v>95</v>
      </c>
      <c r="N6" s="3">
        <f t="shared" si="4"/>
        <v>0.6785714285714286</v>
      </c>
      <c r="O6" s="2">
        <v>18546</v>
      </c>
      <c r="P6" s="3">
        <f t="shared" si="5"/>
        <v>0.74649814844630491</v>
      </c>
    </row>
    <row r="7" spans="1:16" x14ac:dyDescent="0.25">
      <c r="A7" s="21"/>
      <c r="B7" s="1" t="s">
        <v>12</v>
      </c>
      <c r="C7" s="2">
        <v>885</v>
      </c>
      <c r="D7" s="2">
        <v>74241</v>
      </c>
      <c r="E7" s="2">
        <v>858</v>
      </c>
      <c r="F7" s="3">
        <f t="shared" si="0"/>
        <v>0.96949152542372885</v>
      </c>
      <c r="G7" s="2">
        <v>72930</v>
      </c>
      <c r="H7" s="3">
        <f t="shared" si="1"/>
        <v>0.98234129389420943</v>
      </c>
      <c r="I7" s="2">
        <v>826</v>
      </c>
      <c r="J7" s="3">
        <f t="shared" si="2"/>
        <v>0.93333333333333335</v>
      </c>
      <c r="K7" s="2">
        <v>71201</v>
      </c>
      <c r="L7" s="3">
        <f t="shared" si="3"/>
        <v>0.95905227569671747</v>
      </c>
      <c r="M7" s="2">
        <v>256</v>
      </c>
      <c r="N7" s="3">
        <f t="shared" si="4"/>
        <v>0.28926553672316385</v>
      </c>
      <c r="O7" s="2">
        <v>24766</v>
      </c>
      <c r="P7" s="3">
        <f t="shared" si="5"/>
        <v>0.33358925661022887</v>
      </c>
    </row>
    <row r="8" spans="1:16" x14ac:dyDescent="0.25">
      <c r="A8" s="20" t="s">
        <v>14</v>
      </c>
      <c r="B8" s="1" t="s">
        <v>11</v>
      </c>
      <c r="C8" s="2">
        <v>152</v>
      </c>
      <c r="D8" s="2">
        <v>29405</v>
      </c>
      <c r="E8" s="2">
        <v>152</v>
      </c>
      <c r="F8" s="3">
        <f t="shared" si="0"/>
        <v>1</v>
      </c>
      <c r="G8" s="2">
        <v>29405</v>
      </c>
      <c r="H8" s="3">
        <f t="shared" si="1"/>
        <v>1</v>
      </c>
      <c r="I8" s="2">
        <v>152</v>
      </c>
      <c r="J8" s="3">
        <f t="shared" si="2"/>
        <v>1</v>
      </c>
      <c r="K8" s="2">
        <v>29405</v>
      </c>
      <c r="L8" s="3">
        <f t="shared" si="3"/>
        <v>1</v>
      </c>
      <c r="M8" s="2">
        <v>152</v>
      </c>
      <c r="N8" s="3">
        <f t="shared" si="4"/>
        <v>1</v>
      </c>
      <c r="O8" s="2">
        <v>29405</v>
      </c>
      <c r="P8" s="3">
        <f t="shared" si="5"/>
        <v>1</v>
      </c>
    </row>
    <row r="9" spans="1:16" x14ac:dyDescent="0.25">
      <c r="A9" s="21"/>
      <c r="B9" s="1" t="s">
        <v>12</v>
      </c>
      <c r="C9" s="2">
        <v>275</v>
      </c>
      <c r="D9" s="2">
        <v>44229</v>
      </c>
      <c r="E9" s="2">
        <v>275</v>
      </c>
      <c r="F9" s="3">
        <f t="shared" si="0"/>
        <v>1</v>
      </c>
      <c r="G9" s="2">
        <v>44229</v>
      </c>
      <c r="H9" s="3">
        <f t="shared" si="1"/>
        <v>1</v>
      </c>
      <c r="I9" s="2">
        <v>269</v>
      </c>
      <c r="J9" s="3">
        <f t="shared" si="2"/>
        <v>0.97818181818181815</v>
      </c>
      <c r="K9" s="2">
        <v>44082</v>
      </c>
      <c r="L9" s="3">
        <f t="shared" si="3"/>
        <v>0.99667638879468223</v>
      </c>
      <c r="M9" s="2">
        <v>261</v>
      </c>
      <c r="N9" s="3">
        <f t="shared" si="4"/>
        <v>0.9490909090909091</v>
      </c>
      <c r="O9" s="2">
        <v>42657</v>
      </c>
      <c r="P9" s="3">
        <f t="shared" si="5"/>
        <v>0.9644577087431323</v>
      </c>
    </row>
    <row r="10" spans="1:16" x14ac:dyDescent="0.25">
      <c r="A10" s="20" t="s">
        <v>15</v>
      </c>
      <c r="B10" s="1" t="s">
        <v>11</v>
      </c>
      <c r="C10" s="2">
        <v>103</v>
      </c>
      <c r="D10" s="2">
        <v>26339</v>
      </c>
      <c r="E10" s="2">
        <v>103</v>
      </c>
      <c r="F10" s="3">
        <f t="shared" si="0"/>
        <v>1</v>
      </c>
      <c r="G10" s="2">
        <v>26339</v>
      </c>
      <c r="H10" s="3">
        <f t="shared" si="1"/>
        <v>1</v>
      </c>
      <c r="I10" s="2">
        <v>102</v>
      </c>
      <c r="J10" s="3">
        <f t="shared" si="2"/>
        <v>0.99029126213592233</v>
      </c>
      <c r="K10" s="2">
        <v>26258</v>
      </c>
      <c r="L10" s="3">
        <f t="shared" si="3"/>
        <v>0.99692471240365998</v>
      </c>
      <c r="M10" s="2">
        <v>94</v>
      </c>
      <c r="N10" s="3">
        <f t="shared" si="4"/>
        <v>0.91262135922330101</v>
      </c>
      <c r="O10" s="2">
        <v>25007</v>
      </c>
      <c r="P10" s="3">
        <f t="shared" si="5"/>
        <v>0.94942860397129736</v>
      </c>
    </row>
    <row r="11" spans="1:16" x14ac:dyDescent="0.25">
      <c r="A11" s="21"/>
      <c r="B11" s="1" t="s">
        <v>12</v>
      </c>
      <c r="C11" s="2">
        <v>319</v>
      </c>
      <c r="D11" s="2">
        <v>30048</v>
      </c>
      <c r="E11" s="2">
        <v>319</v>
      </c>
      <c r="F11" s="3">
        <f t="shared" si="0"/>
        <v>1</v>
      </c>
      <c r="G11" s="2">
        <v>30048</v>
      </c>
      <c r="H11" s="3">
        <f t="shared" si="1"/>
        <v>1</v>
      </c>
      <c r="I11" s="2">
        <v>315</v>
      </c>
      <c r="J11" s="3">
        <f t="shared" si="2"/>
        <v>0.98746081504702199</v>
      </c>
      <c r="K11" s="2">
        <v>29918</v>
      </c>
      <c r="L11" s="3">
        <f t="shared" si="3"/>
        <v>0.99567358892438762</v>
      </c>
      <c r="M11" s="2">
        <v>242</v>
      </c>
      <c r="N11" s="3">
        <f t="shared" si="4"/>
        <v>0.75862068965517238</v>
      </c>
      <c r="O11" s="2">
        <v>24569</v>
      </c>
      <c r="P11" s="3">
        <f t="shared" si="5"/>
        <v>0.81765841320553778</v>
      </c>
    </row>
    <row r="12" spans="1:16" x14ac:dyDescent="0.25">
      <c r="A12" s="20" t="s">
        <v>16</v>
      </c>
      <c r="B12" s="1" t="s">
        <v>11</v>
      </c>
      <c r="C12" s="2">
        <v>187</v>
      </c>
      <c r="D12" s="2">
        <v>55720</v>
      </c>
      <c r="E12" s="2">
        <v>187</v>
      </c>
      <c r="F12" s="3">
        <f t="shared" si="0"/>
        <v>1</v>
      </c>
      <c r="G12" s="2">
        <v>55720</v>
      </c>
      <c r="H12" s="3">
        <f t="shared" si="1"/>
        <v>1</v>
      </c>
      <c r="I12" s="2">
        <v>187</v>
      </c>
      <c r="J12" s="3">
        <f t="shared" si="2"/>
        <v>1</v>
      </c>
      <c r="K12" s="2">
        <v>55720</v>
      </c>
      <c r="L12" s="3">
        <f t="shared" si="3"/>
        <v>1</v>
      </c>
      <c r="M12" s="2">
        <v>179</v>
      </c>
      <c r="N12" s="3">
        <f t="shared" si="4"/>
        <v>0.95721925133689845</v>
      </c>
      <c r="O12" s="2">
        <v>54329</v>
      </c>
      <c r="P12" s="3">
        <f t="shared" si="5"/>
        <v>0.97503589375448674</v>
      </c>
    </row>
    <row r="13" spans="1:16" x14ac:dyDescent="0.25">
      <c r="A13" s="21"/>
      <c r="B13" s="1" t="s">
        <v>12</v>
      </c>
      <c r="C13" s="2">
        <v>741</v>
      </c>
      <c r="D13" s="2">
        <v>66800</v>
      </c>
      <c r="E13" s="2">
        <v>738</v>
      </c>
      <c r="F13" s="3">
        <f t="shared" si="0"/>
        <v>0.99595141700404854</v>
      </c>
      <c r="G13" s="2">
        <v>66722</v>
      </c>
      <c r="H13" s="3">
        <f t="shared" si="1"/>
        <v>0.99883233532934135</v>
      </c>
      <c r="I13" s="2">
        <v>716</v>
      </c>
      <c r="J13" s="3">
        <f t="shared" si="2"/>
        <v>0.96626180836707154</v>
      </c>
      <c r="K13" s="2">
        <v>65578</v>
      </c>
      <c r="L13" s="3">
        <f t="shared" si="3"/>
        <v>0.98170658682634726</v>
      </c>
      <c r="M13" s="2">
        <v>390</v>
      </c>
      <c r="N13" s="3">
        <f t="shared" si="4"/>
        <v>0.52631578947368418</v>
      </c>
      <c r="O13" s="2">
        <v>38520</v>
      </c>
      <c r="P13" s="3">
        <f t="shared" si="5"/>
        <v>0.57664670658682637</v>
      </c>
    </row>
    <row r="14" spans="1:16" x14ac:dyDescent="0.25">
      <c r="A14" s="20" t="s">
        <v>17</v>
      </c>
      <c r="B14" s="1" t="s">
        <v>11</v>
      </c>
      <c r="C14" s="2">
        <v>63</v>
      </c>
      <c r="D14" s="2">
        <v>11131</v>
      </c>
      <c r="E14" s="2">
        <v>63</v>
      </c>
      <c r="F14" s="3">
        <f t="shared" si="0"/>
        <v>1</v>
      </c>
      <c r="G14" s="2">
        <v>10874</v>
      </c>
      <c r="H14" s="3">
        <f t="shared" si="1"/>
        <v>0.97691132872158837</v>
      </c>
      <c r="I14" s="2">
        <v>63</v>
      </c>
      <c r="J14" s="3">
        <f t="shared" si="2"/>
        <v>1</v>
      </c>
      <c r="K14" s="2">
        <v>11131</v>
      </c>
      <c r="L14" s="3">
        <f t="shared" si="3"/>
        <v>1</v>
      </c>
      <c r="M14" s="2">
        <v>39</v>
      </c>
      <c r="N14" s="3">
        <f t="shared" si="4"/>
        <v>0.61904761904761907</v>
      </c>
      <c r="O14" s="2">
        <v>7847</v>
      </c>
      <c r="P14" s="3">
        <f t="shared" si="5"/>
        <v>0.70496810708831192</v>
      </c>
    </row>
    <row r="15" spans="1:16" x14ac:dyDescent="0.25">
      <c r="A15" s="21"/>
      <c r="B15" s="1" t="s">
        <v>12</v>
      </c>
      <c r="C15" s="2">
        <v>328</v>
      </c>
      <c r="D15" s="2">
        <v>32013</v>
      </c>
      <c r="E15" s="2">
        <v>309</v>
      </c>
      <c r="F15" s="3">
        <f t="shared" si="0"/>
        <v>0.94207317073170727</v>
      </c>
      <c r="G15" s="2">
        <v>31211</v>
      </c>
      <c r="H15" s="3">
        <f t="shared" si="1"/>
        <v>0.97494767750601319</v>
      </c>
      <c r="I15" s="2">
        <v>304</v>
      </c>
      <c r="J15" s="3">
        <f t="shared" si="2"/>
        <v>0.92682926829268297</v>
      </c>
      <c r="K15" s="2">
        <v>30608</v>
      </c>
      <c r="L15" s="3">
        <f t="shared" si="3"/>
        <v>0.95611157967075877</v>
      </c>
      <c r="M15" s="2">
        <v>40</v>
      </c>
      <c r="N15" s="3">
        <f t="shared" si="4"/>
        <v>0.12195121951219512</v>
      </c>
      <c r="O15" s="2">
        <v>5063</v>
      </c>
      <c r="P15" s="3">
        <f t="shared" si="5"/>
        <v>0.15815449973448287</v>
      </c>
    </row>
    <row r="16" spans="1:16" x14ac:dyDescent="0.25">
      <c r="A16" s="20" t="s">
        <v>18</v>
      </c>
      <c r="B16" s="1" t="s">
        <v>11</v>
      </c>
      <c r="C16" s="2">
        <v>270</v>
      </c>
      <c r="D16" s="2">
        <v>72931</v>
      </c>
      <c r="E16" s="2">
        <v>269</v>
      </c>
      <c r="F16" s="3">
        <f t="shared" si="0"/>
        <v>0.99629629629629635</v>
      </c>
      <c r="G16" s="2">
        <v>72810</v>
      </c>
      <c r="H16" s="3">
        <f t="shared" si="1"/>
        <v>0.9983408975607081</v>
      </c>
      <c r="I16" s="2">
        <v>268</v>
      </c>
      <c r="J16" s="3">
        <f t="shared" si="2"/>
        <v>0.99259259259259258</v>
      </c>
      <c r="K16" s="2">
        <v>72691</v>
      </c>
      <c r="L16" s="3">
        <f t="shared" si="3"/>
        <v>0.99670921830223091</v>
      </c>
      <c r="M16" s="2">
        <v>247</v>
      </c>
      <c r="N16" s="3">
        <f t="shared" si="4"/>
        <v>0.91481481481481486</v>
      </c>
      <c r="O16" s="2">
        <v>70401</v>
      </c>
      <c r="P16" s="3">
        <f t="shared" si="5"/>
        <v>0.96530967626935049</v>
      </c>
    </row>
    <row r="17" spans="1:16" x14ac:dyDescent="0.25">
      <c r="A17" s="21"/>
      <c r="B17" s="1" t="s">
        <v>12</v>
      </c>
      <c r="C17" s="2">
        <v>704</v>
      </c>
      <c r="D17" s="2">
        <v>64643</v>
      </c>
      <c r="E17" s="2">
        <v>666</v>
      </c>
      <c r="F17" s="3">
        <f t="shared" si="0"/>
        <v>0.94602272727272729</v>
      </c>
      <c r="G17" s="2">
        <v>62452</v>
      </c>
      <c r="H17" s="3">
        <f t="shared" si="1"/>
        <v>0.96610615225159724</v>
      </c>
      <c r="I17" s="2">
        <v>627</v>
      </c>
      <c r="J17" s="3">
        <f t="shared" si="2"/>
        <v>0.890625</v>
      </c>
      <c r="K17" s="2">
        <v>59981</v>
      </c>
      <c r="L17" s="3">
        <f t="shared" si="3"/>
        <v>0.92788082236282354</v>
      </c>
      <c r="M17" s="2">
        <v>220</v>
      </c>
      <c r="N17" s="3">
        <f t="shared" si="4"/>
        <v>0.3125</v>
      </c>
      <c r="O17" s="2">
        <v>26285</v>
      </c>
      <c r="P17" s="3">
        <f t="shared" si="5"/>
        <v>0.4066178859273239</v>
      </c>
    </row>
    <row r="18" spans="1:16" x14ac:dyDescent="0.25">
      <c r="A18" s="20" t="s">
        <v>19</v>
      </c>
      <c r="B18" s="1" t="s">
        <v>11</v>
      </c>
      <c r="C18" s="2">
        <v>90</v>
      </c>
      <c r="D18" s="2">
        <v>21115</v>
      </c>
      <c r="E18" s="2">
        <v>90</v>
      </c>
      <c r="F18" s="3">
        <f t="shared" si="0"/>
        <v>1</v>
      </c>
      <c r="G18" s="2">
        <v>21115</v>
      </c>
      <c r="H18" s="3">
        <f t="shared" si="1"/>
        <v>1</v>
      </c>
      <c r="I18" s="2">
        <v>90</v>
      </c>
      <c r="J18" s="3">
        <f t="shared" si="2"/>
        <v>1</v>
      </c>
      <c r="K18" s="2">
        <v>21115</v>
      </c>
      <c r="L18" s="3">
        <f t="shared" si="3"/>
        <v>1</v>
      </c>
      <c r="M18" s="2">
        <v>77</v>
      </c>
      <c r="N18" s="3">
        <f t="shared" si="4"/>
        <v>0.85555555555555551</v>
      </c>
      <c r="O18" s="2">
        <v>18780</v>
      </c>
      <c r="P18" s="3">
        <f t="shared" si="5"/>
        <v>0.88941510774331045</v>
      </c>
    </row>
    <row r="19" spans="1:16" x14ac:dyDescent="0.25">
      <c r="A19" s="21"/>
      <c r="B19" s="1" t="s">
        <v>12</v>
      </c>
      <c r="C19" s="2">
        <v>162</v>
      </c>
      <c r="D19" s="2">
        <v>14141</v>
      </c>
      <c r="E19" s="2">
        <v>158</v>
      </c>
      <c r="F19" s="3">
        <f t="shared" si="0"/>
        <v>0.97530864197530864</v>
      </c>
      <c r="G19" s="2">
        <v>13879</v>
      </c>
      <c r="H19" s="3">
        <f t="shared" si="1"/>
        <v>0.98147231454635453</v>
      </c>
      <c r="I19" s="2">
        <v>153</v>
      </c>
      <c r="J19" s="3">
        <f t="shared" si="2"/>
        <v>0.94444444444444442</v>
      </c>
      <c r="K19" s="2">
        <v>13615</v>
      </c>
      <c r="L19" s="3">
        <f t="shared" si="3"/>
        <v>0.96280319637932255</v>
      </c>
      <c r="M19" s="2">
        <v>55</v>
      </c>
      <c r="N19" s="3">
        <f t="shared" si="4"/>
        <v>0.33950617283950618</v>
      </c>
      <c r="O19" s="2">
        <v>5598</v>
      </c>
      <c r="P19" s="3">
        <f t="shared" si="5"/>
        <v>0.39587016476911108</v>
      </c>
    </row>
    <row r="20" spans="1:16" x14ac:dyDescent="0.25">
      <c r="A20" s="20" t="s">
        <v>20</v>
      </c>
      <c r="B20" s="1" t="s">
        <v>11</v>
      </c>
      <c r="C20" s="2">
        <v>132</v>
      </c>
      <c r="D20" s="2">
        <v>21736</v>
      </c>
      <c r="E20" s="2">
        <v>132</v>
      </c>
      <c r="F20" s="3">
        <f t="shared" si="0"/>
        <v>1</v>
      </c>
      <c r="G20" s="2">
        <v>21736</v>
      </c>
      <c r="H20" s="3">
        <f t="shared" si="1"/>
        <v>1</v>
      </c>
      <c r="I20" s="2">
        <v>132</v>
      </c>
      <c r="J20" s="3">
        <f t="shared" si="2"/>
        <v>1</v>
      </c>
      <c r="K20" s="2">
        <v>21736</v>
      </c>
      <c r="L20" s="3">
        <f t="shared" si="3"/>
        <v>1</v>
      </c>
      <c r="M20" s="2">
        <v>113</v>
      </c>
      <c r="N20" s="3">
        <f t="shared" si="4"/>
        <v>0.85606060606060608</v>
      </c>
      <c r="O20" s="2">
        <v>19846</v>
      </c>
      <c r="P20" s="3">
        <f t="shared" si="5"/>
        <v>0.91304747883695248</v>
      </c>
    </row>
    <row r="21" spans="1:16" x14ac:dyDescent="0.25">
      <c r="A21" s="21"/>
      <c r="B21" s="1" t="s">
        <v>12</v>
      </c>
      <c r="C21" s="2">
        <v>317</v>
      </c>
      <c r="D21" s="2">
        <v>44834</v>
      </c>
      <c r="E21" s="2">
        <v>316</v>
      </c>
      <c r="F21" s="3">
        <f t="shared" si="0"/>
        <v>0.99684542586750791</v>
      </c>
      <c r="G21" s="2">
        <v>44792</v>
      </c>
      <c r="H21" s="3">
        <f t="shared" si="1"/>
        <v>0.99906321095597095</v>
      </c>
      <c r="I21" s="2">
        <v>316</v>
      </c>
      <c r="J21" s="3">
        <f t="shared" si="2"/>
        <v>0.99684542586750791</v>
      </c>
      <c r="K21" s="2">
        <v>44792</v>
      </c>
      <c r="L21" s="3">
        <f t="shared" si="3"/>
        <v>0.99906321095597095</v>
      </c>
      <c r="M21" s="2">
        <v>241</v>
      </c>
      <c r="N21" s="3">
        <f t="shared" si="4"/>
        <v>0.76025236593059942</v>
      </c>
      <c r="O21" s="2">
        <v>39473</v>
      </c>
      <c r="P21" s="3">
        <f t="shared" si="5"/>
        <v>0.88042556988000176</v>
      </c>
    </row>
    <row r="22" spans="1:16" x14ac:dyDescent="0.25">
      <c r="A22" s="22" t="s">
        <v>21</v>
      </c>
      <c r="B22" s="4" t="s">
        <v>11</v>
      </c>
      <c r="C22" s="5">
        <v>232</v>
      </c>
      <c r="D22" s="5">
        <v>132666</v>
      </c>
      <c r="E22" s="5">
        <v>228</v>
      </c>
      <c r="F22" s="6">
        <f>+E22/C22</f>
        <v>0.98275862068965514</v>
      </c>
      <c r="G22" s="5">
        <v>132165</v>
      </c>
      <c r="H22" s="6">
        <f t="shared" si="1"/>
        <v>0.9962235991135634</v>
      </c>
      <c r="I22" s="5">
        <v>217</v>
      </c>
      <c r="J22" s="6">
        <f t="shared" si="2"/>
        <v>0.93534482758620685</v>
      </c>
      <c r="K22" s="5">
        <v>128565</v>
      </c>
      <c r="L22" s="6">
        <f t="shared" si="3"/>
        <v>0.9690877843607254</v>
      </c>
      <c r="M22" s="5">
        <v>160</v>
      </c>
      <c r="N22" s="6">
        <f t="shared" si="4"/>
        <v>0.68965517241379315</v>
      </c>
      <c r="O22" s="5">
        <v>106834</v>
      </c>
      <c r="P22" s="6">
        <f t="shared" si="5"/>
        <v>0.80528545369574722</v>
      </c>
    </row>
    <row r="23" spans="1:16" x14ac:dyDescent="0.25">
      <c r="A23" s="23"/>
      <c r="B23" s="4" t="s">
        <v>12</v>
      </c>
      <c r="C23" s="5">
        <v>468</v>
      </c>
      <c r="D23" s="5">
        <v>38389</v>
      </c>
      <c r="E23" s="5">
        <v>429</v>
      </c>
      <c r="F23" s="6">
        <f t="shared" si="0"/>
        <v>0.91666666666666663</v>
      </c>
      <c r="G23" s="5">
        <v>36684</v>
      </c>
      <c r="H23" s="6">
        <f t="shared" si="1"/>
        <v>0.95558623564041778</v>
      </c>
      <c r="I23" s="5">
        <v>392</v>
      </c>
      <c r="J23" s="6">
        <f t="shared" si="2"/>
        <v>0.83760683760683763</v>
      </c>
      <c r="K23" s="5">
        <v>34869</v>
      </c>
      <c r="L23" s="6">
        <f t="shared" si="3"/>
        <v>0.90830706712860454</v>
      </c>
      <c r="M23" s="5">
        <v>166</v>
      </c>
      <c r="N23" s="6">
        <f t="shared" si="4"/>
        <v>0.35470085470085472</v>
      </c>
      <c r="O23" s="5">
        <v>17877</v>
      </c>
      <c r="P23" s="6">
        <f t="shared" si="5"/>
        <v>0.46568027299486831</v>
      </c>
    </row>
    <row r="24" spans="1:16" x14ac:dyDescent="0.25">
      <c r="A24" s="20" t="s">
        <v>22</v>
      </c>
      <c r="B24" s="1" t="s">
        <v>11</v>
      </c>
      <c r="C24" s="2">
        <v>443</v>
      </c>
      <c r="D24" s="2">
        <v>371181</v>
      </c>
      <c r="E24" s="5">
        <v>443</v>
      </c>
      <c r="F24" s="6">
        <f t="shared" si="0"/>
        <v>1</v>
      </c>
      <c r="G24" s="5">
        <v>371181</v>
      </c>
      <c r="H24" s="6">
        <f t="shared" si="1"/>
        <v>1</v>
      </c>
      <c r="I24" s="5">
        <v>443</v>
      </c>
      <c r="J24" s="6">
        <f t="shared" si="2"/>
        <v>1</v>
      </c>
      <c r="K24" s="5">
        <v>371181</v>
      </c>
      <c r="L24" s="6">
        <f t="shared" si="3"/>
        <v>1</v>
      </c>
      <c r="M24" s="5">
        <v>442</v>
      </c>
      <c r="N24" s="6">
        <f t="shared" si="4"/>
        <v>0.99774266365688491</v>
      </c>
      <c r="O24" s="5">
        <v>370852</v>
      </c>
      <c r="P24" s="6">
        <f t="shared" si="5"/>
        <v>0.99911363997618408</v>
      </c>
    </row>
    <row r="25" spans="1:16" x14ac:dyDescent="0.25">
      <c r="A25" s="21"/>
      <c r="B25" s="1" t="s">
        <v>12</v>
      </c>
      <c r="C25" s="2">
        <v>231</v>
      </c>
      <c r="D25" s="2">
        <v>58478</v>
      </c>
      <c r="E25" s="5">
        <v>231</v>
      </c>
      <c r="F25" s="6">
        <f t="shared" si="0"/>
        <v>1</v>
      </c>
      <c r="G25" s="5">
        <v>58478</v>
      </c>
      <c r="H25" s="6">
        <f t="shared" si="1"/>
        <v>1</v>
      </c>
      <c r="I25" s="5">
        <v>230</v>
      </c>
      <c r="J25" s="6">
        <f t="shared" si="2"/>
        <v>0.99567099567099571</v>
      </c>
      <c r="K25" s="5">
        <v>58453</v>
      </c>
      <c r="L25" s="6">
        <f t="shared" si="3"/>
        <v>0.99957248879920657</v>
      </c>
      <c r="M25" s="5">
        <v>222</v>
      </c>
      <c r="N25" s="6">
        <f t="shared" si="4"/>
        <v>0.96103896103896103</v>
      </c>
      <c r="O25" s="5">
        <v>57906</v>
      </c>
      <c r="P25" s="6">
        <f t="shared" si="5"/>
        <v>0.99021854372584561</v>
      </c>
    </row>
    <row r="26" spans="1:16" x14ac:dyDescent="0.25">
      <c r="A26" s="20" t="s">
        <v>23</v>
      </c>
      <c r="B26" s="1" t="s">
        <v>11</v>
      </c>
      <c r="C26" s="2">
        <v>97</v>
      </c>
      <c r="D26" s="2">
        <v>17489</v>
      </c>
      <c r="E26" s="2">
        <v>97</v>
      </c>
      <c r="F26" s="3">
        <f t="shared" si="0"/>
        <v>1</v>
      </c>
      <c r="G26" s="2">
        <v>17489</v>
      </c>
      <c r="H26" s="3">
        <f t="shared" si="1"/>
        <v>1</v>
      </c>
      <c r="I26" s="2">
        <v>95</v>
      </c>
      <c r="J26" s="3">
        <f t="shared" si="2"/>
        <v>0.97938144329896903</v>
      </c>
      <c r="K26" s="2">
        <v>17242</v>
      </c>
      <c r="L26" s="3">
        <f t="shared" si="3"/>
        <v>0.98587683686888905</v>
      </c>
      <c r="M26" s="2">
        <v>86</v>
      </c>
      <c r="N26" s="3">
        <f t="shared" si="4"/>
        <v>0.88659793814432986</v>
      </c>
      <c r="O26" s="2">
        <v>16235</v>
      </c>
      <c r="P26" s="3">
        <f t="shared" si="5"/>
        <v>0.92829778718051348</v>
      </c>
    </row>
    <row r="27" spans="1:16" x14ac:dyDescent="0.25">
      <c r="A27" s="21"/>
      <c r="B27" s="1" t="s">
        <v>12</v>
      </c>
      <c r="C27" s="2">
        <v>154</v>
      </c>
      <c r="D27" s="2">
        <v>9957</v>
      </c>
      <c r="E27" s="2">
        <v>126</v>
      </c>
      <c r="F27" s="3">
        <f t="shared" si="0"/>
        <v>0.81818181818181823</v>
      </c>
      <c r="G27" s="2">
        <v>8888</v>
      </c>
      <c r="H27" s="3">
        <f t="shared" si="1"/>
        <v>0.89263834488299687</v>
      </c>
      <c r="I27" s="2">
        <v>113</v>
      </c>
      <c r="J27" s="3">
        <f t="shared" si="2"/>
        <v>0.73376623376623373</v>
      </c>
      <c r="K27" s="2">
        <v>8224</v>
      </c>
      <c r="L27" s="3">
        <f t="shared" si="3"/>
        <v>0.82595159184493316</v>
      </c>
      <c r="M27" s="2">
        <v>59</v>
      </c>
      <c r="N27" s="3">
        <f t="shared" si="4"/>
        <v>0.38311688311688313</v>
      </c>
      <c r="O27" s="2">
        <v>4418</v>
      </c>
      <c r="P27" s="3">
        <f t="shared" si="5"/>
        <v>0.44370794415988751</v>
      </c>
    </row>
    <row r="28" spans="1:16" x14ac:dyDescent="0.25">
      <c r="A28" s="20" t="s">
        <v>24</v>
      </c>
      <c r="B28" s="1" t="s">
        <v>11</v>
      </c>
      <c r="C28" s="2">
        <v>35</v>
      </c>
      <c r="D28" s="2">
        <v>26178</v>
      </c>
      <c r="E28" s="2">
        <v>35</v>
      </c>
      <c r="F28" s="3">
        <f t="shared" si="0"/>
        <v>1</v>
      </c>
      <c r="G28" s="2">
        <v>26178</v>
      </c>
      <c r="H28" s="3">
        <f t="shared" si="1"/>
        <v>1</v>
      </c>
      <c r="I28" s="2">
        <v>35</v>
      </c>
      <c r="J28" s="3">
        <f t="shared" si="2"/>
        <v>1</v>
      </c>
      <c r="K28" s="2">
        <v>26178</v>
      </c>
      <c r="L28" s="3">
        <f t="shared" si="3"/>
        <v>1</v>
      </c>
      <c r="M28" s="2">
        <v>35</v>
      </c>
      <c r="N28" s="3">
        <f t="shared" si="4"/>
        <v>1</v>
      </c>
      <c r="O28" s="2">
        <v>26178</v>
      </c>
      <c r="P28" s="3">
        <f t="shared" si="5"/>
        <v>1</v>
      </c>
    </row>
    <row r="29" spans="1:16" x14ac:dyDescent="0.25">
      <c r="A29" s="21"/>
      <c r="B29" s="1" t="s">
        <v>12</v>
      </c>
      <c r="C29" s="2">
        <v>174</v>
      </c>
      <c r="D29" s="2">
        <v>11901</v>
      </c>
      <c r="E29" s="2">
        <v>124</v>
      </c>
      <c r="F29" s="3">
        <f t="shared" si="0"/>
        <v>0.71264367816091956</v>
      </c>
      <c r="G29" s="2">
        <v>10043</v>
      </c>
      <c r="H29" s="3">
        <f t="shared" si="1"/>
        <v>0.84387866565834802</v>
      </c>
      <c r="I29" s="2">
        <v>104</v>
      </c>
      <c r="J29" s="3">
        <f t="shared" si="2"/>
        <v>0.5977011494252874</v>
      </c>
      <c r="K29" s="2">
        <v>8532</v>
      </c>
      <c r="L29" s="3">
        <f t="shared" si="3"/>
        <v>0.71691454499621876</v>
      </c>
      <c r="M29" s="2">
        <v>19</v>
      </c>
      <c r="N29" s="3">
        <f t="shared" si="4"/>
        <v>0.10919540229885058</v>
      </c>
      <c r="O29" s="2">
        <v>3383</v>
      </c>
      <c r="P29" s="3">
        <f t="shared" si="5"/>
        <v>0.28426182673724898</v>
      </c>
    </row>
    <row r="30" spans="1:16" x14ac:dyDescent="0.25">
      <c r="A30" s="20" t="s">
        <v>25</v>
      </c>
      <c r="B30" s="1" t="s">
        <v>11</v>
      </c>
      <c r="C30" s="2">
        <v>89</v>
      </c>
      <c r="D30" s="2">
        <v>21999</v>
      </c>
      <c r="E30" s="2">
        <v>88</v>
      </c>
      <c r="F30" s="3">
        <f t="shared" si="0"/>
        <v>0.9887640449438202</v>
      </c>
      <c r="G30" s="2">
        <v>21919</v>
      </c>
      <c r="H30" s="3">
        <f t="shared" si="1"/>
        <v>0.99636347106686662</v>
      </c>
      <c r="I30" s="2">
        <v>88</v>
      </c>
      <c r="J30" s="3">
        <f t="shared" si="2"/>
        <v>0.9887640449438202</v>
      </c>
      <c r="K30" s="2">
        <v>21919</v>
      </c>
      <c r="L30" s="3">
        <f t="shared" si="3"/>
        <v>0.99636347106686662</v>
      </c>
      <c r="M30" s="2">
        <v>72</v>
      </c>
      <c r="N30" s="3">
        <f t="shared" si="4"/>
        <v>0.8089887640449438</v>
      </c>
      <c r="O30" s="2">
        <v>19752</v>
      </c>
      <c r="P30" s="3">
        <f t="shared" si="5"/>
        <v>0.89785899359061772</v>
      </c>
    </row>
    <row r="31" spans="1:16" x14ac:dyDescent="0.25">
      <c r="A31" s="21"/>
      <c r="B31" s="1" t="s">
        <v>12</v>
      </c>
      <c r="C31" s="2">
        <v>408</v>
      </c>
      <c r="D31" s="2">
        <v>29570</v>
      </c>
      <c r="E31" s="2">
        <v>348</v>
      </c>
      <c r="F31" s="3">
        <f t="shared" si="0"/>
        <v>0.8529411764705882</v>
      </c>
      <c r="G31" s="2">
        <v>27601</v>
      </c>
      <c r="H31" s="3">
        <f t="shared" si="1"/>
        <v>0.93341224213730134</v>
      </c>
      <c r="I31" s="2">
        <v>313</v>
      </c>
      <c r="J31" s="3">
        <f t="shared" si="2"/>
        <v>0.76715686274509809</v>
      </c>
      <c r="K31" s="2">
        <v>26218</v>
      </c>
      <c r="L31" s="3">
        <f t="shared" si="3"/>
        <v>0.8866418667568482</v>
      </c>
      <c r="M31" s="2">
        <v>53</v>
      </c>
      <c r="N31" s="3">
        <f t="shared" si="4"/>
        <v>0.12990196078431374</v>
      </c>
      <c r="O31" s="2">
        <v>7677</v>
      </c>
      <c r="P31" s="3">
        <f t="shared" si="5"/>
        <v>0.25962123774095369</v>
      </c>
    </row>
    <row r="32" spans="1:16" x14ac:dyDescent="0.25">
      <c r="A32" s="20" t="s">
        <v>26</v>
      </c>
      <c r="B32" s="1" t="s">
        <v>11</v>
      </c>
      <c r="C32" s="2">
        <v>55</v>
      </c>
      <c r="D32" s="2">
        <v>14820</v>
      </c>
      <c r="E32" s="2">
        <v>54</v>
      </c>
      <c r="F32" s="3">
        <f t="shared" si="0"/>
        <v>0.98181818181818181</v>
      </c>
      <c r="G32" s="2">
        <v>14799</v>
      </c>
      <c r="H32" s="3">
        <f t="shared" si="1"/>
        <v>0.99858299595141697</v>
      </c>
      <c r="I32" s="2">
        <v>53</v>
      </c>
      <c r="J32" s="3">
        <f t="shared" si="2"/>
        <v>0.96363636363636362</v>
      </c>
      <c r="K32" s="2">
        <v>14710</v>
      </c>
      <c r="L32" s="3">
        <f t="shared" si="3"/>
        <v>0.99257759784075572</v>
      </c>
      <c r="M32" s="2">
        <v>41</v>
      </c>
      <c r="N32" s="3">
        <f t="shared" si="4"/>
        <v>0.74545454545454548</v>
      </c>
      <c r="O32" s="2">
        <v>13377</v>
      </c>
      <c r="P32" s="3">
        <f t="shared" si="5"/>
        <v>0.90263157894736845</v>
      </c>
    </row>
    <row r="33" spans="1:16" x14ac:dyDescent="0.25">
      <c r="A33" s="21"/>
      <c r="B33" s="1" t="s">
        <v>12</v>
      </c>
      <c r="C33" s="2">
        <v>254</v>
      </c>
      <c r="D33" s="2">
        <v>13378</v>
      </c>
      <c r="E33" s="2">
        <v>164</v>
      </c>
      <c r="F33" s="3">
        <f t="shared" si="0"/>
        <v>0.64566929133858264</v>
      </c>
      <c r="G33" s="2">
        <v>10685</v>
      </c>
      <c r="H33" s="3">
        <f t="shared" si="1"/>
        <v>0.79869935715353568</v>
      </c>
      <c r="I33" s="2">
        <v>130</v>
      </c>
      <c r="J33" s="3">
        <f t="shared" si="2"/>
        <v>0.51181102362204722</v>
      </c>
      <c r="K33" s="2">
        <v>9212</v>
      </c>
      <c r="L33" s="3">
        <f t="shared" si="3"/>
        <v>0.68859321273732998</v>
      </c>
      <c r="M33" s="2">
        <v>83</v>
      </c>
      <c r="N33" s="3">
        <f t="shared" si="4"/>
        <v>0.32677165354330706</v>
      </c>
      <c r="O33" s="2">
        <v>6904</v>
      </c>
      <c r="P33" s="3">
        <f t="shared" si="5"/>
        <v>0.51607116160861111</v>
      </c>
    </row>
    <row r="34" spans="1:16" x14ac:dyDescent="0.25">
      <c r="A34" s="20" t="s">
        <v>27</v>
      </c>
      <c r="B34" s="1" t="s">
        <v>11</v>
      </c>
      <c r="C34" s="2">
        <v>20</v>
      </c>
      <c r="D34" s="2">
        <v>7071</v>
      </c>
      <c r="E34" s="2">
        <v>19</v>
      </c>
      <c r="F34" s="3">
        <f t="shared" si="0"/>
        <v>0.95</v>
      </c>
      <c r="G34" s="2">
        <v>7053</v>
      </c>
      <c r="H34" s="3">
        <f t="shared" si="1"/>
        <v>0.99745439117522272</v>
      </c>
      <c r="I34" s="2">
        <v>19</v>
      </c>
      <c r="J34" s="3">
        <f t="shared" si="2"/>
        <v>0.95</v>
      </c>
      <c r="K34" s="2">
        <v>7053</v>
      </c>
      <c r="L34" s="3">
        <f t="shared" si="3"/>
        <v>0.99745439117522272</v>
      </c>
      <c r="M34" s="2">
        <v>17</v>
      </c>
      <c r="N34" s="3">
        <f t="shared" si="4"/>
        <v>0.85</v>
      </c>
      <c r="O34" s="2">
        <v>6849</v>
      </c>
      <c r="P34" s="3">
        <f t="shared" si="5"/>
        <v>0.96860415782774711</v>
      </c>
    </row>
    <row r="35" spans="1:16" x14ac:dyDescent="0.25">
      <c r="A35" s="21"/>
      <c r="B35" s="1" t="s">
        <v>12</v>
      </c>
      <c r="C35" s="2">
        <v>181</v>
      </c>
      <c r="D35" s="2">
        <v>8251</v>
      </c>
      <c r="E35" s="2">
        <v>123</v>
      </c>
      <c r="F35" s="3">
        <f t="shared" si="0"/>
        <v>0.6795580110497238</v>
      </c>
      <c r="G35" s="2">
        <v>6517</v>
      </c>
      <c r="H35" s="3">
        <f t="shared" si="1"/>
        <v>0.78984365531450729</v>
      </c>
      <c r="I35" s="2">
        <v>98</v>
      </c>
      <c r="J35" s="3">
        <f t="shared" si="2"/>
        <v>0.54143646408839774</v>
      </c>
      <c r="K35" s="2">
        <v>5703</v>
      </c>
      <c r="L35" s="3">
        <f t="shared" si="3"/>
        <v>0.69118894679432796</v>
      </c>
      <c r="M35" s="2">
        <v>42</v>
      </c>
      <c r="N35" s="3">
        <f t="shared" si="4"/>
        <v>0.23204419889502761</v>
      </c>
      <c r="O35" s="2">
        <v>2762</v>
      </c>
      <c r="P35" s="3">
        <f t="shared" si="5"/>
        <v>0.33474730335716885</v>
      </c>
    </row>
    <row r="36" spans="1:16" x14ac:dyDescent="0.25">
      <c r="A36" s="20" t="s">
        <v>28</v>
      </c>
      <c r="B36" s="1" t="s">
        <v>11</v>
      </c>
      <c r="C36" s="2">
        <v>21</v>
      </c>
      <c r="D36" s="2">
        <v>2368</v>
      </c>
      <c r="E36" s="2">
        <v>17</v>
      </c>
      <c r="F36" s="3">
        <f t="shared" si="0"/>
        <v>0.80952380952380953</v>
      </c>
      <c r="G36" s="2">
        <v>1896</v>
      </c>
      <c r="H36" s="3">
        <f t="shared" si="1"/>
        <v>0.80067567567567566</v>
      </c>
      <c r="I36" s="2">
        <v>16</v>
      </c>
      <c r="J36" s="3">
        <f t="shared" si="2"/>
        <v>0.76190476190476186</v>
      </c>
      <c r="K36" s="2">
        <v>1843</v>
      </c>
      <c r="L36" s="3">
        <f t="shared" si="3"/>
        <v>0.77829391891891897</v>
      </c>
      <c r="M36" s="2">
        <v>6</v>
      </c>
      <c r="N36" s="3">
        <f t="shared" si="4"/>
        <v>0.2857142857142857</v>
      </c>
      <c r="O36" s="2">
        <v>615</v>
      </c>
      <c r="P36" s="3">
        <f t="shared" si="5"/>
        <v>0.25971283783783783</v>
      </c>
    </row>
    <row r="37" spans="1:16" x14ac:dyDescent="0.25">
      <c r="A37" s="21"/>
      <c r="B37" s="1" t="s">
        <v>12</v>
      </c>
      <c r="C37" s="2">
        <v>49</v>
      </c>
      <c r="D37" s="2">
        <v>2027</v>
      </c>
      <c r="E37" s="2">
        <v>37</v>
      </c>
      <c r="F37" s="3">
        <f t="shared" si="0"/>
        <v>0.75510204081632648</v>
      </c>
      <c r="G37" s="2">
        <v>1628</v>
      </c>
      <c r="H37" s="3">
        <f t="shared" si="1"/>
        <v>0.80315737543167243</v>
      </c>
      <c r="I37" s="2">
        <v>37</v>
      </c>
      <c r="J37" s="3">
        <f t="shared" si="2"/>
        <v>0.75510204081632648</v>
      </c>
      <c r="K37" s="2">
        <v>1628</v>
      </c>
      <c r="L37" s="3">
        <f t="shared" si="3"/>
        <v>0.80315737543167243</v>
      </c>
      <c r="M37" s="2">
        <v>23</v>
      </c>
      <c r="N37" s="3">
        <f t="shared" si="4"/>
        <v>0.46938775510204084</v>
      </c>
      <c r="O37" s="2">
        <v>1250</v>
      </c>
      <c r="P37" s="3">
        <f t="shared" si="5"/>
        <v>0.61667488899851997</v>
      </c>
    </row>
    <row r="38" spans="1:16" x14ac:dyDescent="0.25">
      <c r="A38" s="1" t="s">
        <v>29</v>
      </c>
      <c r="B38" s="1" t="s">
        <v>11</v>
      </c>
      <c r="C38" s="2">
        <v>68</v>
      </c>
      <c r="D38" s="2">
        <v>139597</v>
      </c>
      <c r="E38" s="2">
        <v>68</v>
      </c>
      <c r="F38" s="3">
        <f t="shared" si="0"/>
        <v>1</v>
      </c>
      <c r="G38" s="2">
        <v>139597</v>
      </c>
      <c r="H38" s="3">
        <f t="shared" si="1"/>
        <v>1</v>
      </c>
      <c r="I38" s="2">
        <v>68</v>
      </c>
      <c r="J38" s="3">
        <f t="shared" si="2"/>
        <v>1</v>
      </c>
      <c r="K38" s="2">
        <v>139597</v>
      </c>
      <c r="L38" s="3">
        <f t="shared" si="3"/>
        <v>1</v>
      </c>
      <c r="M38" s="2">
        <v>68</v>
      </c>
      <c r="N38" s="3">
        <f t="shared" si="4"/>
        <v>1</v>
      </c>
      <c r="O38" s="2">
        <v>139597</v>
      </c>
      <c r="P38" s="3">
        <f t="shared" si="5"/>
        <v>1</v>
      </c>
    </row>
    <row r="39" spans="1:16" x14ac:dyDescent="0.25">
      <c r="C39" s="46"/>
      <c r="D39" s="46"/>
    </row>
    <row r="41" spans="1:16" x14ac:dyDescent="0.25">
      <c r="C41" s="46"/>
      <c r="D41" s="46"/>
    </row>
    <row r="42" spans="1:16" x14ac:dyDescent="0.25">
      <c r="D42" s="46"/>
    </row>
    <row r="43" spans="1:16" x14ac:dyDescent="0.25">
      <c r="D43" s="46"/>
    </row>
  </sheetData>
  <mergeCells count="31">
    <mergeCell ref="A1:P1"/>
    <mergeCell ref="A2:A3"/>
    <mergeCell ref="B2:B3"/>
    <mergeCell ref="C2:C3"/>
    <mergeCell ref="D2:D3"/>
    <mergeCell ref="E2:H2"/>
    <mergeCell ref="I2:L2"/>
    <mergeCell ref="M2:P2"/>
    <mergeCell ref="E3:F3"/>
    <mergeCell ref="G3:H3"/>
    <mergeCell ref="A18:A19"/>
    <mergeCell ref="I3:J3"/>
    <mergeCell ref="K3:L3"/>
    <mergeCell ref="M3:N3"/>
    <mergeCell ref="O3:P3"/>
    <mergeCell ref="A4:A5"/>
    <mergeCell ref="A6:A7"/>
    <mergeCell ref="A8:A9"/>
    <mergeCell ref="A10:A11"/>
    <mergeCell ref="A12:A13"/>
    <mergeCell ref="A14:A15"/>
    <mergeCell ref="A16:A17"/>
    <mergeCell ref="A32:A33"/>
    <mergeCell ref="A34:A35"/>
    <mergeCell ref="A36:A37"/>
    <mergeCell ref="A20:A21"/>
    <mergeCell ref="A22:A23"/>
    <mergeCell ref="A24:A25"/>
    <mergeCell ref="A26:A27"/>
    <mergeCell ref="A28:A29"/>
    <mergeCell ref="A30:A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6" sqref="A6"/>
    </sheetView>
  </sheetViews>
  <sheetFormatPr baseColWidth="10" defaultRowHeight="15" x14ac:dyDescent="0.25"/>
  <sheetData>
    <row r="1" spans="1:9" ht="18.75" x14ac:dyDescent="0.25">
      <c r="A1" s="37" t="s">
        <v>30</v>
      </c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38" t="s">
        <v>2</v>
      </c>
      <c r="B2" s="38" t="s">
        <v>31</v>
      </c>
      <c r="C2" s="38" t="s">
        <v>32</v>
      </c>
      <c r="D2" s="39" t="s">
        <v>5</v>
      </c>
      <c r="E2" s="39"/>
      <c r="F2" s="39" t="s">
        <v>6</v>
      </c>
      <c r="G2" s="39"/>
      <c r="H2" s="39" t="s">
        <v>7</v>
      </c>
      <c r="I2" s="39"/>
    </row>
    <row r="3" spans="1:9" ht="25.5" x14ac:dyDescent="0.25">
      <c r="A3" s="38"/>
      <c r="B3" s="38"/>
      <c r="C3" s="38"/>
      <c r="D3" s="7" t="s">
        <v>8</v>
      </c>
      <c r="E3" s="7" t="s">
        <v>9</v>
      </c>
      <c r="F3" s="7" t="s">
        <v>8</v>
      </c>
      <c r="G3" s="7" t="s">
        <v>9</v>
      </c>
      <c r="H3" s="7" t="s">
        <v>8</v>
      </c>
      <c r="I3" s="7" t="s">
        <v>9</v>
      </c>
    </row>
    <row r="4" spans="1:9" x14ac:dyDescent="0.25">
      <c r="A4" s="8" t="s">
        <v>11</v>
      </c>
      <c r="B4" s="9">
        <v>2279</v>
      </c>
      <c r="C4" s="9">
        <v>1021109</v>
      </c>
      <c r="D4" s="10">
        <v>0.99473453268977619</v>
      </c>
      <c r="E4" s="10">
        <v>0.99856038875379616</v>
      </c>
      <c r="F4" s="10">
        <v>0.98683633172444052</v>
      </c>
      <c r="G4" s="10">
        <v>0.99464699654982969</v>
      </c>
      <c r="H4" s="10">
        <v>0.87538394032470379</v>
      </c>
      <c r="I4" s="10">
        <v>0.94785767239344676</v>
      </c>
    </row>
    <row r="5" spans="1:9" x14ac:dyDescent="0.25">
      <c r="A5" s="8" t="s">
        <v>12</v>
      </c>
      <c r="B5" s="9">
        <v>5955</v>
      </c>
      <c r="C5" s="9">
        <v>569285</v>
      </c>
      <c r="D5" s="10">
        <v>0.92409739714525607</v>
      </c>
      <c r="E5" s="10">
        <v>0.9698867878127827</v>
      </c>
      <c r="F5" s="10">
        <v>0.87640638119227543</v>
      </c>
      <c r="G5" s="10">
        <v>0.94397358089533367</v>
      </c>
      <c r="H5" s="10">
        <v>0.41259445843828713</v>
      </c>
      <c r="I5" s="10">
        <v>0.5563786152805712</v>
      </c>
    </row>
    <row r="6" spans="1:9" ht="30" x14ac:dyDescent="0.25">
      <c r="A6" s="11" t="s">
        <v>33</v>
      </c>
      <c r="B6" s="12">
        <v>8234</v>
      </c>
      <c r="C6" s="12">
        <v>1590394</v>
      </c>
      <c r="D6" s="13">
        <v>0.94364828758804953</v>
      </c>
      <c r="E6" s="14">
        <v>0.98829661077695208</v>
      </c>
      <c r="F6" s="13">
        <v>0.9069710954578577</v>
      </c>
      <c r="G6" s="14">
        <v>0.97650833692783046</v>
      </c>
      <c r="H6" s="13">
        <v>0.54068496478017969</v>
      </c>
      <c r="I6" s="14">
        <v>0.80772689031774514</v>
      </c>
    </row>
  </sheetData>
  <mergeCells count="7">
    <mergeCell ref="A1:I1"/>
    <mergeCell ref="A2:A3"/>
    <mergeCell ref="B2:B3"/>
    <mergeCell ref="C2:C3"/>
    <mergeCell ref="D2:E2"/>
    <mergeCell ref="F2:G2"/>
    <mergeCell ref="H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C9" sqref="C9"/>
    </sheetView>
  </sheetViews>
  <sheetFormatPr baseColWidth="10" defaultRowHeight="15" x14ac:dyDescent="0.25"/>
  <cols>
    <col min="3" max="4" width="12.7109375" customWidth="1"/>
  </cols>
  <sheetData>
    <row r="1" spans="1:16" ht="19.5" x14ac:dyDescent="0.25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x14ac:dyDescent="0.25">
      <c r="A2" s="28" t="s">
        <v>35</v>
      </c>
      <c r="B2" s="28" t="s">
        <v>2</v>
      </c>
      <c r="C2" s="27" t="s">
        <v>3</v>
      </c>
      <c r="D2" s="27" t="s">
        <v>4</v>
      </c>
      <c r="E2" s="30" t="s">
        <v>5</v>
      </c>
      <c r="F2" s="31"/>
      <c r="G2" s="31"/>
      <c r="H2" s="32"/>
      <c r="I2" s="33" t="s">
        <v>6</v>
      </c>
      <c r="J2" s="34"/>
      <c r="K2" s="34"/>
      <c r="L2" s="34"/>
      <c r="M2" s="35" t="s">
        <v>7</v>
      </c>
      <c r="N2" s="35"/>
      <c r="O2" s="35"/>
      <c r="P2" s="35"/>
    </row>
    <row r="3" spans="1:16" x14ac:dyDescent="0.25">
      <c r="A3" s="44"/>
      <c r="B3" s="44"/>
      <c r="C3" s="28"/>
      <c r="D3" s="28"/>
      <c r="E3" s="45" t="s">
        <v>8</v>
      </c>
      <c r="F3" s="45"/>
      <c r="G3" s="45" t="s">
        <v>9</v>
      </c>
      <c r="H3" s="45"/>
      <c r="I3" s="40" t="s">
        <v>8</v>
      </c>
      <c r="J3" s="40"/>
      <c r="K3" s="40" t="s">
        <v>9</v>
      </c>
      <c r="L3" s="40"/>
      <c r="M3" s="41" t="s">
        <v>8</v>
      </c>
      <c r="N3" s="41"/>
      <c r="O3" s="41" t="s">
        <v>9</v>
      </c>
      <c r="P3" s="41"/>
    </row>
    <row r="4" spans="1:16" ht="30" x14ac:dyDescent="0.25">
      <c r="A4" s="42" t="s">
        <v>36</v>
      </c>
      <c r="B4" s="15" t="s">
        <v>37</v>
      </c>
      <c r="C4" s="16">
        <f>2183</f>
        <v>2183</v>
      </c>
      <c r="D4" s="16">
        <v>996850</v>
      </c>
      <c r="E4" s="16">
        <v>2177</v>
      </c>
      <c r="F4" s="17">
        <f>+E4/C4</f>
        <v>0.9972514887769125</v>
      </c>
      <c r="G4" s="16">
        <v>996081</v>
      </c>
      <c r="H4" s="17">
        <f>+G4/D4</f>
        <v>0.99922856999548582</v>
      </c>
      <c r="I4" s="16">
        <v>2161</v>
      </c>
      <c r="J4" s="17">
        <f>+I4/C4</f>
        <v>0.98992212551534586</v>
      </c>
      <c r="K4" s="16">
        <v>994568</v>
      </c>
      <c r="L4" s="17">
        <f>+K4/D4</f>
        <v>0.99771078898530374</v>
      </c>
      <c r="M4" s="16">
        <v>1931</v>
      </c>
      <c r="N4" s="17">
        <f>+M4/C4</f>
        <v>0.88456252863032525</v>
      </c>
      <c r="O4" s="16">
        <v>835365</v>
      </c>
      <c r="P4" s="17">
        <f>+O4/D4</f>
        <v>0.83800471485178307</v>
      </c>
    </row>
    <row r="5" spans="1:16" x14ac:dyDescent="0.25">
      <c r="A5" s="43"/>
      <c r="B5" s="15" t="s">
        <v>38</v>
      </c>
      <c r="C5" s="16">
        <v>5471</v>
      </c>
      <c r="D5" s="16">
        <v>545629</v>
      </c>
      <c r="E5" s="16">
        <v>5179</v>
      </c>
      <c r="F5" s="17">
        <f>+E5/C5</f>
        <v>0.94662767318588925</v>
      </c>
      <c r="G5" s="16">
        <v>524707</v>
      </c>
      <c r="H5" s="17">
        <f>+G5/D5</f>
        <v>0.96165526392475476</v>
      </c>
      <c r="I5" s="16">
        <v>4954</v>
      </c>
      <c r="J5" s="18">
        <f>+I5/C5</f>
        <v>0.9055017364284409</v>
      </c>
      <c r="K5" s="16">
        <v>495707</v>
      </c>
      <c r="L5" s="18">
        <f>+K5/D5</f>
        <v>0.90850559629345218</v>
      </c>
      <c r="M5" s="16">
        <v>2309</v>
      </c>
      <c r="N5" s="18">
        <f>+M5/C5</f>
        <v>0.42204350210199232</v>
      </c>
      <c r="O5" s="16">
        <v>74404</v>
      </c>
      <c r="P5" s="18">
        <f>+O5/D5</f>
        <v>0.13636371967032543</v>
      </c>
    </row>
    <row r="6" spans="1:16" ht="30" x14ac:dyDescent="0.25">
      <c r="A6" s="42" t="s">
        <v>39</v>
      </c>
      <c r="B6" s="15" t="s">
        <v>37</v>
      </c>
      <c r="C6" s="16">
        <v>96</v>
      </c>
      <c r="D6" s="16">
        <v>24259</v>
      </c>
      <c r="E6" s="16">
        <v>90</v>
      </c>
      <c r="F6" s="17">
        <f>+E6/C6</f>
        <v>0.9375</v>
      </c>
      <c r="G6" s="16">
        <v>24086</v>
      </c>
      <c r="H6" s="17">
        <f>+G6/D6</f>
        <v>0.99286862607691995</v>
      </c>
      <c r="I6" s="16">
        <v>88</v>
      </c>
      <c r="J6" s="18">
        <f>+I6/C6</f>
        <v>0.91666666666666663</v>
      </c>
      <c r="K6" s="16">
        <v>23619</v>
      </c>
      <c r="L6" s="18">
        <f>+K6/D6</f>
        <v>0.97361803866606211</v>
      </c>
      <c r="M6" s="16">
        <v>64</v>
      </c>
      <c r="N6" s="18">
        <f>+M6/C6</f>
        <v>0.66666666666666663</v>
      </c>
      <c r="O6" s="16">
        <v>11958</v>
      </c>
      <c r="P6" s="18">
        <f>+O6/D6</f>
        <v>0.49293045879879632</v>
      </c>
    </row>
    <row r="7" spans="1:16" x14ac:dyDescent="0.25">
      <c r="A7" s="43"/>
      <c r="B7" s="15" t="s">
        <v>38</v>
      </c>
      <c r="C7" s="16">
        <v>484</v>
      </c>
      <c r="D7" s="16">
        <v>23656</v>
      </c>
      <c r="E7" s="16">
        <v>324</v>
      </c>
      <c r="F7" s="19">
        <f>+E7/C7</f>
        <v>0.66942148760330578</v>
      </c>
      <c r="G7" s="16">
        <v>17991</v>
      </c>
      <c r="H7" s="19">
        <f>+G7/D7</f>
        <v>0.76052587081501521</v>
      </c>
      <c r="I7" s="16">
        <v>265</v>
      </c>
      <c r="J7" s="18">
        <f>+I7/C7</f>
        <v>0.5475206611570248</v>
      </c>
      <c r="K7" s="16">
        <v>12453</v>
      </c>
      <c r="L7" s="18">
        <f>+K7/D7</f>
        <v>0.52642035847142377</v>
      </c>
      <c r="M7" s="16">
        <v>148</v>
      </c>
      <c r="N7" s="18">
        <f>+M7/C7</f>
        <v>0.30578512396694213</v>
      </c>
      <c r="O7" s="16">
        <v>2109</v>
      </c>
      <c r="P7" s="18">
        <f>+O7/D7</f>
        <v>8.9152857625972276E-2</v>
      </c>
    </row>
  </sheetData>
  <mergeCells count="16">
    <mergeCell ref="A6:A7"/>
    <mergeCell ref="A1:P1"/>
    <mergeCell ref="A2:A3"/>
    <mergeCell ref="B2:B3"/>
    <mergeCell ref="C2:C3"/>
    <mergeCell ref="D2:D3"/>
    <mergeCell ref="E2:H2"/>
    <mergeCell ref="I2:L2"/>
    <mergeCell ref="M2:P2"/>
    <mergeCell ref="E3:F3"/>
    <mergeCell ref="G3:H3"/>
    <mergeCell ref="I3:J3"/>
    <mergeCell ref="K3:L3"/>
    <mergeCell ref="M3:N3"/>
    <mergeCell ref="O3:P3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Cobertura por Departamento</vt:lpstr>
      <vt:lpstr>Cobertura por Zona</vt:lpstr>
      <vt:lpstr>Cobertura por Región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Arca</dc:creator>
  <cp:lastModifiedBy>Tito López</cp:lastModifiedBy>
  <dcterms:created xsi:type="dcterms:W3CDTF">2019-09-05T13:10:24Z</dcterms:created>
  <dcterms:modified xsi:type="dcterms:W3CDTF">2019-09-16T11:50:46Z</dcterms:modified>
</cp:coreProperties>
</file>